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ventis.mon.bg:444/"/>
    </mc:Choice>
  </mc:AlternateContent>
  <xr:revisionPtr revIDLastSave="0" documentId="13_ncr:1_{B7D09E16-3736-49EC-AE68-C235A690EEAB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Worksheet" sheetId="1" r:id="rId1"/>
  </sheets>
  <definedNames>
    <definedName name="_xlnm._FilterDatabase" localSheetId="0" hidden="1">Worksheet!$A$3:$U$30</definedName>
  </definedNames>
  <calcPr calcId="191029"/>
</workbook>
</file>

<file path=xl/calcChain.xml><?xml version="1.0" encoding="utf-8"?>
<calcChain xmlns="http://schemas.openxmlformats.org/spreadsheetml/2006/main">
  <c r="J31" i="1" l="1"/>
  <c r="K31" i="1"/>
  <c r="I31" i="1"/>
  <c r="J26" i="1"/>
  <c r="K26" i="1"/>
  <c r="I26" i="1"/>
  <c r="J24" i="1"/>
  <c r="K24" i="1"/>
  <c r="I24" i="1"/>
  <c r="J17" i="1"/>
  <c r="K17" i="1"/>
  <c r="I17" i="1"/>
  <c r="J13" i="1"/>
  <c r="K13" i="1"/>
  <c r="I13" i="1"/>
  <c r="I14" i="1" s="1"/>
  <c r="J8" i="1"/>
  <c r="K8" i="1"/>
  <c r="I8" i="1"/>
  <c r="J14" i="1" l="1"/>
  <c r="J32" i="1" s="1"/>
  <c r="I32" i="1"/>
  <c r="K14" i="1"/>
  <c r="K32" i="1" s="1"/>
</calcChain>
</file>

<file path=xl/sharedStrings.xml><?xml version="1.0" encoding="utf-8"?>
<sst xmlns="http://schemas.openxmlformats.org/spreadsheetml/2006/main" count="347" uniqueCount="92">
  <si>
    <t>РУО</t>
  </si>
  <si>
    <t>Община</t>
  </si>
  <si>
    <t>Нас. място</t>
  </si>
  <si>
    <t>Код на училище</t>
  </si>
  <si>
    <t>Училище</t>
  </si>
  <si>
    <t>Тип</t>
  </si>
  <si>
    <t>Профил/професия</t>
  </si>
  <si>
    <t>Балообразуване</t>
  </si>
  <si>
    <t>Брой паралелки</t>
  </si>
  <si>
    <t>Общо места</t>
  </si>
  <si>
    <t>В STEM професии</t>
  </si>
  <si>
    <t>Код на професията</t>
  </si>
  <si>
    <t>Наименование на професията</t>
  </si>
  <si>
    <t>Код на специалност от професия</t>
  </si>
  <si>
    <t>Степен на професионална квалификация</t>
  </si>
  <si>
    <t>Защитена професия</t>
  </si>
  <si>
    <t>Професия с очакван недостиг</t>
  </si>
  <si>
    <t>Форма на обучение</t>
  </si>
  <si>
    <t>Срок на обучение</t>
  </si>
  <si>
    <t>Чужд език</t>
  </si>
  <si>
    <t>Начин на изучаване</t>
  </si>
  <si>
    <t>професионална</t>
  </si>
  <si>
    <t>Да</t>
  </si>
  <si>
    <t>Не</t>
  </si>
  <si>
    <t>Трета степен</t>
  </si>
  <si>
    <t>дневна</t>
  </si>
  <si>
    <t>5 години</t>
  </si>
  <si>
    <t>Английски език</t>
  </si>
  <si>
    <t>без инт. и без разширено</t>
  </si>
  <si>
    <t>Втора степен</t>
  </si>
  <si>
    <t>Компютърна техника и технологии</t>
  </si>
  <si>
    <t>Техник на компютърни системи</t>
  </si>
  <si>
    <t>разширено</t>
  </si>
  <si>
    <t>Системно програмиране</t>
  </si>
  <si>
    <t>Системен програмист</t>
  </si>
  <si>
    <t>Възобновяеми енергийни източници</t>
  </si>
  <si>
    <t>Техник на енергийни съоръжения и инсталации</t>
  </si>
  <si>
    <t>Горско и ловно стопанство</t>
  </si>
  <si>
    <t>Техник- лесовъд</t>
  </si>
  <si>
    <t>Горско стопанство и дърводобив</t>
  </si>
  <si>
    <t>интензивно</t>
  </si>
  <si>
    <t>(2 * БЕЛ + 2 * МАТ) + (1 * БЗО + 1 * ХООС)</t>
  </si>
  <si>
    <t>Машини и системи с ЦПУ</t>
  </si>
  <si>
    <t>Машинен техник</t>
  </si>
  <si>
    <t>дуална</t>
  </si>
  <si>
    <t>Електротехник</t>
  </si>
  <si>
    <t>(2 * БЕЛ + 2 * МАТ) + (1 * М + 1 * ИТ)</t>
  </si>
  <si>
    <t>Ветеринарен техник</t>
  </si>
  <si>
    <t>Контрол на качеството и безопасност на храни и напитки</t>
  </si>
  <si>
    <t>Техник - технолог по качеството на храни и напитки</t>
  </si>
  <si>
    <t>Руски език</t>
  </si>
  <si>
    <t>Без балообразуване</t>
  </si>
  <si>
    <t>Мехатроника</t>
  </si>
  <si>
    <t>задочна</t>
  </si>
  <si>
    <t>(2 * БЕЛ + 2 * МАТ) + (1 * ИТ + 1 * ТП)</t>
  </si>
  <si>
    <t>Мебелно производство</t>
  </si>
  <si>
    <t>Техник - технолог в дървообработването</t>
  </si>
  <si>
    <t>Механизация на горското стопанство</t>
  </si>
  <si>
    <t>Техник – механизатор</t>
  </si>
  <si>
    <t>Производство на месо, месни продукти и риба</t>
  </si>
  <si>
    <t>Електрически машини и апарати</t>
  </si>
  <si>
    <t>Оператор в хранително - вкусовата промишленост</t>
  </si>
  <si>
    <t>ЛОВЕЧ</t>
  </si>
  <si>
    <t>Национална професионална гимназия по ветеринарна медицина "Проф. д-р Димитър Димов", ГР.ЛОВЕЧ</t>
  </si>
  <si>
    <t>ТЕТЕВЕН</t>
  </si>
  <si>
    <t>ГР.ТЕТЕВЕН</t>
  </si>
  <si>
    <t>Национална професионална гимназия по горско стопанство и дървообработване "Сава Младенов", ГР.ТЕТЕВЕН</t>
  </si>
  <si>
    <t>(1 * БЕЛ + 3 * МАТ) + (1 * ГИ + 1 * БЗО)</t>
  </si>
  <si>
    <t>(1 * БЕЛ + 3 * МАТ) + (1 * ГИ + 1 * ФА)</t>
  </si>
  <si>
    <t>ПАЗАРДЖИК</t>
  </si>
  <si>
    <t>ВЕЛИНГРАД</t>
  </si>
  <si>
    <t>Национална професионална гимназия по горско стопанство "Христо Ботев", ГР.ВЕЛИНГРАД</t>
  </si>
  <si>
    <t>(2 * БЕЛ + 2 * МАТ) + (1 * БЗО + 1 * ФВС)</t>
  </si>
  <si>
    <t>РАЗГРАД</t>
  </si>
  <si>
    <t>Национална професионална техническа гимназия "Шандор Петьофи", ГР.РАЗГРАД</t>
  </si>
  <si>
    <t>СОФИЯ-ОБЛАСТ</t>
  </si>
  <si>
    <t>ПРАВЕЦ</t>
  </si>
  <si>
    <t>ГР.ПРАВЕЦ</t>
  </si>
  <si>
    <t>Национална професионална гимназия по компютърни технологии и системи, ГР.ПРАВЕЦ</t>
  </si>
  <si>
    <t>СТАРА ЗАГОРА</t>
  </si>
  <si>
    <t>Национална професионална гимназия по ветеринарна медицина "Иван Павлов", ГР.СТАРА ЗАГОРА</t>
  </si>
  <si>
    <t>Ветеринарен лаборант</t>
  </si>
  <si>
    <t>Общо за училището:</t>
  </si>
  <si>
    <t>Общо за областта:</t>
  </si>
  <si>
    <t>Общо за страната</t>
  </si>
  <si>
    <t>1 задочна</t>
  </si>
  <si>
    <t>2,5 дуална</t>
  </si>
  <si>
    <t>ГР. ЛОВЕЧ</t>
  </si>
  <si>
    <t>ГР. ВЕЛИНГРАД</t>
  </si>
  <si>
    <t>ГР. РАЗГРАД</t>
  </si>
  <si>
    <t>ГР. СТАРА ЗАГОРА</t>
  </si>
  <si>
    <t xml:space="preserve">Държавен план-прием в VIII клас в неспециализираните национални училища за учебната 2022/2023 година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</si>
</sst>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5" borderId="0" xfId="0" applyFill="1"/>
    <xf numFmtId="0" fontId="0" fillId="4" borderId="0" xfId="0" applyFill="1"/>
    <xf numFmtId="0" fontId="7" fillId="3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sqref="A1:W1"/>
    </sheetView>
  </sheetViews>
  <sheetFormatPr defaultRowHeight="15" x14ac:dyDescent="0.25"/>
  <cols>
    <col min="2" max="2" width="11.85546875" customWidth="1"/>
    <col min="3" max="3" width="15.28515625" customWidth="1"/>
    <col min="5" max="5" width="48.7109375" style="4" customWidth="1"/>
    <col min="7" max="7" width="12.85546875" customWidth="1"/>
    <col min="8" max="8" width="10.85546875" customWidth="1"/>
    <col min="9" max="9" width="9.85546875" customWidth="1"/>
    <col min="10" max="11" width="7.7109375" customWidth="1"/>
    <col min="13" max="13" width="14" customWidth="1"/>
    <col min="17" max="17" width="11.42578125" customWidth="1"/>
    <col min="18" max="18" width="10.5703125" customWidth="1"/>
    <col min="21" max="21" width="10" customWidth="1"/>
  </cols>
  <sheetData>
    <row r="1" spans="1:23" x14ac:dyDescent="0.25">
      <c r="A1" s="23" t="s">
        <v>91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" customFormat="1" x14ac:dyDescent="0.25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64.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3" ht="51.75" x14ac:dyDescent="0.25">
      <c r="A4" s="6" t="s">
        <v>62</v>
      </c>
      <c r="B4" s="6" t="s">
        <v>62</v>
      </c>
      <c r="C4" s="6" t="s">
        <v>87</v>
      </c>
      <c r="D4" s="6">
        <v>1100329</v>
      </c>
      <c r="E4" s="7" t="s">
        <v>63</v>
      </c>
      <c r="F4" s="6" t="s">
        <v>21</v>
      </c>
      <c r="G4" s="6" t="s">
        <v>47</v>
      </c>
      <c r="H4" s="6" t="s">
        <v>41</v>
      </c>
      <c r="I4" s="6">
        <v>1</v>
      </c>
      <c r="J4" s="6">
        <v>29</v>
      </c>
      <c r="K4" s="6">
        <v>29</v>
      </c>
      <c r="L4" s="6">
        <v>640010</v>
      </c>
      <c r="M4" s="6" t="s">
        <v>47</v>
      </c>
      <c r="N4" s="6">
        <v>6400101</v>
      </c>
      <c r="O4" s="6" t="s">
        <v>24</v>
      </c>
      <c r="P4" s="6" t="s">
        <v>23</v>
      </c>
      <c r="Q4" s="6" t="s">
        <v>23</v>
      </c>
      <c r="R4" s="6" t="s">
        <v>25</v>
      </c>
      <c r="S4" s="6" t="s">
        <v>26</v>
      </c>
      <c r="T4" s="6" t="s">
        <v>27</v>
      </c>
      <c r="U4" s="6" t="s">
        <v>32</v>
      </c>
    </row>
    <row r="5" spans="1:23" ht="64.5" x14ac:dyDescent="0.25">
      <c r="A5" s="6" t="s">
        <v>62</v>
      </c>
      <c r="B5" s="6" t="s">
        <v>62</v>
      </c>
      <c r="C5" s="6" t="s">
        <v>87</v>
      </c>
      <c r="D5" s="6">
        <v>1100329</v>
      </c>
      <c r="E5" s="7" t="s">
        <v>63</v>
      </c>
      <c r="F5" s="6" t="s">
        <v>21</v>
      </c>
      <c r="G5" s="6" t="s">
        <v>48</v>
      </c>
      <c r="H5" s="6" t="s">
        <v>41</v>
      </c>
      <c r="I5" s="6">
        <v>0.5</v>
      </c>
      <c r="J5" s="6">
        <v>13</v>
      </c>
      <c r="K5" s="6">
        <v>0</v>
      </c>
      <c r="L5" s="6">
        <v>541060</v>
      </c>
      <c r="M5" s="6" t="s">
        <v>49</v>
      </c>
      <c r="N5" s="6">
        <v>5410601</v>
      </c>
      <c r="O5" s="6" t="s">
        <v>24</v>
      </c>
      <c r="P5" s="6" t="s">
        <v>23</v>
      </c>
      <c r="Q5" s="6" t="s">
        <v>23</v>
      </c>
      <c r="R5" s="6" t="s">
        <v>25</v>
      </c>
      <c r="S5" s="6" t="s">
        <v>26</v>
      </c>
      <c r="T5" s="6" t="s">
        <v>27</v>
      </c>
      <c r="U5" s="6" t="s">
        <v>32</v>
      </c>
    </row>
    <row r="6" spans="1:23" ht="64.5" x14ac:dyDescent="0.25">
      <c r="A6" s="6" t="s">
        <v>62</v>
      </c>
      <c r="B6" s="6" t="s">
        <v>62</v>
      </c>
      <c r="C6" s="6" t="s">
        <v>87</v>
      </c>
      <c r="D6" s="6">
        <v>1100329</v>
      </c>
      <c r="E6" s="7" t="s">
        <v>63</v>
      </c>
      <c r="F6" s="6" t="s">
        <v>21</v>
      </c>
      <c r="G6" s="6" t="s">
        <v>48</v>
      </c>
      <c r="H6" s="6" t="s">
        <v>41</v>
      </c>
      <c r="I6" s="16">
        <v>0.5</v>
      </c>
      <c r="J6" s="6">
        <v>13</v>
      </c>
      <c r="K6" s="6">
        <v>0</v>
      </c>
      <c r="L6" s="6">
        <v>541060</v>
      </c>
      <c r="M6" s="6" t="s">
        <v>49</v>
      </c>
      <c r="N6" s="6">
        <v>5410601</v>
      </c>
      <c r="O6" s="6" t="s">
        <v>24</v>
      </c>
      <c r="P6" s="6" t="s">
        <v>23</v>
      </c>
      <c r="Q6" s="6" t="s">
        <v>23</v>
      </c>
      <c r="R6" s="16" t="s">
        <v>44</v>
      </c>
      <c r="S6" s="6" t="s">
        <v>26</v>
      </c>
      <c r="T6" s="6" t="s">
        <v>27</v>
      </c>
      <c r="U6" s="6" t="s">
        <v>32</v>
      </c>
    </row>
    <row r="7" spans="1:23" ht="64.5" x14ac:dyDescent="0.25">
      <c r="A7" s="6" t="s">
        <v>62</v>
      </c>
      <c r="B7" s="6" t="s">
        <v>62</v>
      </c>
      <c r="C7" s="6" t="s">
        <v>87</v>
      </c>
      <c r="D7" s="6">
        <v>1100329</v>
      </c>
      <c r="E7" s="7" t="s">
        <v>63</v>
      </c>
      <c r="F7" s="6" t="s">
        <v>21</v>
      </c>
      <c r="G7" s="6" t="s">
        <v>59</v>
      </c>
      <c r="H7" s="6" t="s">
        <v>51</v>
      </c>
      <c r="I7" s="15">
        <v>1</v>
      </c>
      <c r="J7" s="6">
        <v>35</v>
      </c>
      <c r="K7" s="6">
        <v>0</v>
      </c>
      <c r="L7" s="6">
        <v>541020</v>
      </c>
      <c r="M7" s="6" t="s">
        <v>61</v>
      </c>
      <c r="N7" s="6">
        <v>5410203</v>
      </c>
      <c r="O7" s="6" t="s">
        <v>29</v>
      </c>
      <c r="P7" s="6" t="s">
        <v>22</v>
      </c>
      <c r="Q7" s="6" t="s">
        <v>23</v>
      </c>
      <c r="R7" s="15" t="s">
        <v>53</v>
      </c>
      <c r="S7" s="6" t="s">
        <v>26</v>
      </c>
      <c r="T7" s="6" t="s">
        <v>27</v>
      </c>
      <c r="U7" s="6" t="s">
        <v>28</v>
      </c>
    </row>
    <row r="8" spans="1:23" s="1" customFormat="1" x14ac:dyDescent="0.25">
      <c r="A8" s="21" t="s">
        <v>82</v>
      </c>
      <c r="B8" s="21"/>
      <c r="C8" s="21"/>
      <c r="D8" s="21"/>
      <c r="E8" s="21"/>
      <c r="F8" s="21"/>
      <c r="G8" s="21"/>
      <c r="H8" s="12"/>
      <c r="I8" s="13">
        <f>SUM(I4:I7)</f>
        <v>3</v>
      </c>
      <c r="J8" s="13">
        <f t="shared" ref="J8:K8" si="0">SUM(J4:J7)</f>
        <v>90</v>
      </c>
      <c r="K8" s="13">
        <f t="shared" si="0"/>
        <v>29</v>
      </c>
      <c r="L8" s="6"/>
      <c r="M8" s="6"/>
      <c r="N8" s="6"/>
      <c r="O8" s="6"/>
      <c r="P8" s="6"/>
      <c r="Q8" s="6"/>
      <c r="R8" s="6"/>
      <c r="S8" s="6"/>
      <c r="T8" s="6"/>
      <c r="U8" s="6"/>
    </row>
    <row r="9" spans="1:23" ht="51.75" x14ac:dyDescent="0.25">
      <c r="A9" s="6" t="s">
        <v>62</v>
      </c>
      <c r="B9" s="6" t="s">
        <v>64</v>
      </c>
      <c r="C9" s="6" t="s">
        <v>65</v>
      </c>
      <c r="D9" s="6">
        <v>1100511</v>
      </c>
      <c r="E9" s="7" t="s">
        <v>66</v>
      </c>
      <c r="F9" s="6" t="s">
        <v>21</v>
      </c>
      <c r="G9" s="6" t="s">
        <v>37</v>
      </c>
      <c r="H9" s="6" t="s">
        <v>67</v>
      </c>
      <c r="I9" s="6">
        <v>0.5</v>
      </c>
      <c r="J9" s="6">
        <v>15</v>
      </c>
      <c r="K9" s="6">
        <v>15</v>
      </c>
      <c r="L9" s="6">
        <v>623010</v>
      </c>
      <c r="M9" s="6" t="s">
        <v>38</v>
      </c>
      <c r="N9" s="6">
        <v>6230101</v>
      </c>
      <c r="O9" s="6" t="s">
        <v>24</v>
      </c>
      <c r="P9" s="6" t="s">
        <v>23</v>
      </c>
      <c r="Q9" s="6" t="s">
        <v>22</v>
      </c>
      <c r="R9" s="6" t="s">
        <v>25</v>
      </c>
      <c r="S9" s="6" t="s">
        <v>26</v>
      </c>
      <c r="T9" s="6" t="s">
        <v>27</v>
      </c>
      <c r="U9" s="6" t="s">
        <v>32</v>
      </c>
    </row>
    <row r="10" spans="1:23" ht="51.75" x14ac:dyDescent="0.25">
      <c r="A10" s="6" t="s">
        <v>62</v>
      </c>
      <c r="B10" s="6" t="s">
        <v>64</v>
      </c>
      <c r="C10" s="6" t="s">
        <v>65</v>
      </c>
      <c r="D10" s="6">
        <v>1100511</v>
      </c>
      <c r="E10" s="7" t="s">
        <v>66</v>
      </c>
      <c r="F10" s="6" t="s">
        <v>21</v>
      </c>
      <c r="G10" s="6" t="s">
        <v>39</v>
      </c>
      <c r="H10" s="6" t="s">
        <v>67</v>
      </c>
      <c r="I10" s="16">
        <v>0.5</v>
      </c>
      <c r="J10" s="6">
        <v>15</v>
      </c>
      <c r="K10" s="6">
        <v>15</v>
      </c>
      <c r="L10" s="6">
        <v>623010</v>
      </c>
      <c r="M10" s="6" t="s">
        <v>38</v>
      </c>
      <c r="N10" s="6">
        <v>6230102</v>
      </c>
      <c r="O10" s="6" t="s">
        <v>24</v>
      </c>
      <c r="P10" s="6" t="s">
        <v>23</v>
      </c>
      <c r="Q10" s="6" t="s">
        <v>23</v>
      </c>
      <c r="R10" s="16" t="s">
        <v>44</v>
      </c>
      <c r="S10" s="6" t="s">
        <v>26</v>
      </c>
      <c r="T10" s="6" t="s">
        <v>50</v>
      </c>
      <c r="U10" s="6" t="s">
        <v>28</v>
      </c>
    </row>
    <row r="11" spans="1:23" ht="51.75" x14ac:dyDescent="0.25">
      <c r="A11" s="6" t="s">
        <v>62</v>
      </c>
      <c r="B11" s="6" t="s">
        <v>64</v>
      </c>
      <c r="C11" s="6" t="s">
        <v>65</v>
      </c>
      <c r="D11" s="6">
        <v>1100511</v>
      </c>
      <c r="E11" s="7" t="s">
        <v>66</v>
      </c>
      <c r="F11" s="6" t="s">
        <v>21</v>
      </c>
      <c r="G11" s="6" t="s">
        <v>57</v>
      </c>
      <c r="H11" s="6" t="s">
        <v>68</v>
      </c>
      <c r="I11" s="6">
        <v>0.5</v>
      </c>
      <c r="J11" s="6">
        <v>14</v>
      </c>
      <c r="K11" s="6">
        <v>14</v>
      </c>
      <c r="L11" s="6">
        <v>623020</v>
      </c>
      <c r="M11" s="6" t="s">
        <v>58</v>
      </c>
      <c r="N11" s="6">
        <v>6230201</v>
      </c>
      <c r="O11" s="6" t="s">
        <v>24</v>
      </c>
      <c r="P11" s="6" t="s">
        <v>22</v>
      </c>
      <c r="Q11" s="6" t="s">
        <v>23</v>
      </c>
      <c r="R11" s="6" t="s">
        <v>25</v>
      </c>
      <c r="S11" s="6" t="s">
        <v>26</v>
      </c>
      <c r="T11" s="6" t="s">
        <v>27</v>
      </c>
      <c r="U11" s="6" t="s">
        <v>28</v>
      </c>
    </row>
    <row r="12" spans="1:23" ht="51.75" x14ac:dyDescent="0.25">
      <c r="A12" s="6" t="s">
        <v>62</v>
      </c>
      <c r="B12" s="6" t="s">
        <v>64</v>
      </c>
      <c r="C12" s="6" t="s">
        <v>65</v>
      </c>
      <c r="D12" s="6">
        <v>1100511</v>
      </c>
      <c r="E12" s="7" t="s">
        <v>66</v>
      </c>
      <c r="F12" s="6" t="s">
        <v>21</v>
      </c>
      <c r="G12" s="6" t="s">
        <v>55</v>
      </c>
      <c r="H12" s="6" t="s">
        <v>68</v>
      </c>
      <c r="I12" s="16">
        <v>0.5</v>
      </c>
      <c r="J12" s="6">
        <v>14</v>
      </c>
      <c r="K12" s="6">
        <v>14</v>
      </c>
      <c r="L12" s="6">
        <v>543010</v>
      </c>
      <c r="M12" s="6" t="s">
        <v>56</v>
      </c>
      <c r="N12" s="6">
        <v>5430101</v>
      </c>
      <c r="O12" s="6" t="s">
        <v>24</v>
      </c>
      <c r="P12" s="6" t="s">
        <v>23</v>
      </c>
      <c r="Q12" s="6" t="s">
        <v>22</v>
      </c>
      <c r="R12" s="16" t="s">
        <v>44</v>
      </c>
      <c r="S12" s="6" t="s">
        <v>26</v>
      </c>
      <c r="T12" s="6" t="s">
        <v>50</v>
      </c>
      <c r="U12" s="6" t="s">
        <v>28</v>
      </c>
    </row>
    <row r="13" spans="1:23" s="1" customFormat="1" x14ac:dyDescent="0.25">
      <c r="A13" s="21" t="s">
        <v>82</v>
      </c>
      <c r="B13" s="21"/>
      <c r="C13" s="21"/>
      <c r="D13" s="21"/>
      <c r="E13" s="21"/>
      <c r="F13" s="21"/>
      <c r="G13" s="21"/>
      <c r="H13" s="12"/>
      <c r="I13" s="13">
        <f>SUM(I9:I12)</f>
        <v>2</v>
      </c>
      <c r="J13" s="13">
        <f t="shared" ref="J13:K13" si="1">SUM(J9:J12)</f>
        <v>58</v>
      </c>
      <c r="K13" s="13">
        <f t="shared" si="1"/>
        <v>58</v>
      </c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3" s="1" customFormat="1" x14ac:dyDescent="0.25">
      <c r="A14" s="21" t="s">
        <v>83</v>
      </c>
      <c r="B14" s="21"/>
      <c r="C14" s="21"/>
      <c r="D14" s="21"/>
      <c r="E14" s="21"/>
      <c r="F14" s="21"/>
      <c r="G14" s="21"/>
      <c r="H14" s="12"/>
      <c r="I14" s="14">
        <f>I13+I8</f>
        <v>5</v>
      </c>
      <c r="J14" s="14">
        <f t="shared" ref="J14:K14" si="2">J13+J8</f>
        <v>148</v>
      </c>
      <c r="K14" s="14">
        <f t="shared" si="2"/>
        <v>87</v>
      </c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3" ht="51.75" x14ac:dyDescent="0.25">
      <c r="A15" s="6" t="s">
        <v>69</v>
      </c>
      <c r="B15" s="6" t="s">
        <v>70</v>
      </c>
      <c r="C15" s="6" t="s">
        <v>88</v>
      </c>
      <c r="D15" s="6">
        <v>1311390</v>
      </c>
      <c r="E15" s="7" t="s">
        <v>71</v>
      </c>
      <c r="F15" s="6" t="s">
        <v>21</v>
      </c>
      <c r="G15" s="6" t="s">
        <v>39</v>
      </c>
      <c r="H15" s="6" t="s">
        <v>72</v>
      </c>
      <c r="I15" s="6">
        <v>2</v>
      </c>
      <c r="J15" s="6">
        <v>52</v>
      </c>
      <c r="K15" s="6">
        <v>52</v>
      </c>
      <c r="L15" s="6">
        <v>623010</v>
      </c>
      <c r="M15" s="6" t="s">
        <v>38</v>
      </c>
      <c r="N15" s="6">
        <v>6230102</v>
      </c>
      <c r="O15" s="6" t="s">
        <v>24</v>
      </c>
      <c r="P15" s="6" t="s">
        <v>23</v>
      </c>
      <c r="Q15" s="6" t="s">
        <v>23</v>
      </c>
      <c r="R15" s="6" t="s">
        <v>25</v>
      </c>
      <c r="S15" s="6" t="s">
        <v>26</v>
      </c>
      <c r="T15" s="6" t="s">
        <v>27</v>
      </c>
      <c r="U15" s="6" t="s">
        <v>28</v>
      </c>
    </row>
    <row r="16" spans="1:23" ht="51.75" x14ac:dyDescent="0.25">
      <c r="A16" s="6" t="s">
        <v>69</v>
      </c>
      <c r="B16" s="6" t="s">
        <v>70</v>
      </c>
      <c r="C16" s="6" t="s">
        <v>88</v>
      </c>
      <c r="D16" s="6">
        <v>1311390</v>
      </c>
      <c r="E16" s="7" t="s">
        <v>71</v>
      </c>
      <c r="F16" s="6" t="s">
        <v>21</v>
      </c>
      <c r="G16" s="6" t="s">
        <v>37</v>
      </c>
      <c r="H16" s="6" t="s">
        <v>72</v>
      </c>
      <c r="I16" s="6">
        <v>1</v>
      </c>
      <c r="J16" s="6">
        <v>26</v>
      </c>
      <c r="K16" s="6">
        <v>26</v>
      </c>
      <c r="L16" s="6">
        <v>623010</v>
      </c>
      <c r="M16" s="6" t="s">
        <v>38</v>
      </c>
      <c r="N16" s="6">
        <v>6230101</v>
      </c>
      <c r="O16" s="6" t="s">
        <v>24</v>
      </c>
      <c r="P16" s="6" t="s">
        <v>23</v>
      </c>
      <c r="Q16" s="6" t="s">
        <v>22</v>
      </c>
      <c r="R16" s="6" t="s">
        <v>25</v>
      </c>
      <c r="S16" s="6" t="s">
        <v>26</v>
      </c>
      <c r="T16" s="6" t="s">
        <v>27</v>
      </c>
      <c r="U16" s="6" t="s">
        <v>28</v>
      </c>
    </row>
    <row r="17" spans="1:21" s="1" customFormat="1" x14ac:dyDescent="0.25">
      <c r="A17" s="21" t="s">
        <v>83</v>
      </c>
      <c r="B17" s="21"/>
      <c r="C17" s="21"/>
      <c r="D17" s="21"/>
      <c r="E17" s="21"/>
      <c r="F17" s="21"/>
      <c r="G17" s="21"/>
      <c r="H17" s="12"/>
      <c r="I17" s="13">
        <f>SUM(I15:I16)</f>
        <v>3</v>
      </c>
      <c r="J17" s="13">
        <f t="shared" ref="J17:K17" si="3">SUM(J15:J16)</f>
        <v>78</v>
      </c>
      <c r="K17" s="13">
        <f t="shared" si="3"/>
        <v>78</v>
      </c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51.75" x14ac:dyDescent="0.25">
      <c r="A18" s="6" t="s">
        <v>73</v>
      </c>
      <c r="B18" s="6" t="s">
        <v>73</v>
      </c>
      <c r="C18" s="6" t="s">
        <v>89</v>
      </c>
      <c r="D18" s="6">
        <v>1702602</v>
      </c>
      <c r="E18" s="7" t="s">
        <v>74</v>
      </c>
      <c r="F18" s="6" t="s">
        <v>21</v>
      </c>
      <c r="G18" s="6" t="s">
        <v>30</v>
      </c>
      <c r="H18" s="6" t="s">
        <v>54</v>
      </c>
      <c r="I18" s="6">
        <v>1</v>
      </c>
      <c r="J18" s="6">
        <v>26</v>
      </c>
      <c r="K18" s="6">
        <v>26</v>
      </c>
      <c r="L18" s="6">
        <v>523050</v>
      </c>
      <c r="M18" s="6" t="s">
        <v>31</v>
      </c>
      <c r="N18" s="6">
        <v>5230501</v>
      </c>
      <c r="O18" s="6" t="s">
        <v>24</v>
      </c>
      <c r="P18" s="6" t="s">
        <v>23</v>
      </c>
      <c r="Q18" s="6" t="s">
        <v>23</v>
      </c>
      <c r="R18" s="6" t="s">
        <v>25</v>
      </c>
      <c r="S18" s="6" t="s">
        <v>26</v>
      </c>
      <c r="T18" s="6" t="s">
        <v>27</v>
      </c>
      <c r="U18" s="6" t="s">
        <v>32</v>
      </c>
    </row>
    <row r="19" spans="1:21" ht="51.75" x14ac:dyDescent="0.25">
      <c r="A19" s="6" t="s">
        <v>73</v>
      </c>
      <c r="B19" s="6" t="s">
        <v>73</v>
      </c>
      <c r="C19" s="6" t="s">
        <v>89</v>
      </c>
      <c r="D19" s="6">
        <v>1702602</v>
      </c>
      <c r="E19" s="7" t="s">
        <v>74</v>
      </c>
      <c r="F19" s="6" t="s">
        <v>21</v>
      </c>
      <c r="G19" s="6" t="s">
        <v>33</v>
      </c>
      <c r="H19" s="6" t="s">
        <v>54</v>
      </c>
      <c r="I19" s="6">
        <v>1</v>
      </c>
      <c r="J19" s="6">
        <v>26</v>
      </c>
      <c r="K19" s="6">
        <v>26</v>
      </c>
      <c r="L19" s="6">
        <v>481020</v>
      </c>
      <c r="M19" s="6" t="s">
        <v>34</v>
      </c>
      <c r="N19" s="6">
        <v>4810201</v>
      </c>
      <c r="O19" s="6" t="s">
        <v>24</v>
      </c>
      <c r="P19" s="6" t="s">
        <v>23</v>
      </c>
      <c r="Q19" s="6" t="s">
        <v>23</v>
      </c>
      <c r="R19" s="6" t="s">
        <v>25</v>
      </c>
      <c r="S19" s="6" t="s">
        <v>26</v>
      </c>
      <c r="T19" s="6" t="s">
        <v>27</v>
      </c>
      <c r="U19" s="6" t="s">
        <v>32</v>
      </c>
    </row>
    <row r="20" spans="1:21" ht="51.75" x14ac:dyDescent="0.25">
      <c r="A20" s="6" t="s">
        <v>73</v>
      </c>
      <c r="B20" s="6" t="s">
        <v>73</v>
      </c>
      <c r="C20" s="6" t="s">
        <v>89</v>
      </c>
      <c r="D20" s="6">
        <v>1702602</v>
      </c>
      <c r="E20" s="7" t="s">
        <v>74</v>
      </c>
      <c r="F20" s="6" t="s">
        <v>21</v>
      </c>
      <c r="G20" s="6" t="s">
        <v>42</v>
      </c>
      <c r="H20" s="6" t="s">
        <v>54</v>
      </c>
      <c r="I20" s="16">
        <v>0.5</v>
      </c>
      <c r="J20" s="6">
        <v>13</v>
      </c>
      <c r="K20" s="6">
        <v>13</v>
      </c>
      <c r="L20" s="6">
        <v>521010</v>
      </c>
      <c r="M20" s="6" t="s">
        <v>43</v>
      </c>
      <c r="N20" s="6">
        <v>5210105</v>
      </c>
      <c r="O20" s="6" t="s">
        <v>24</v>
      </c>
      <c r="P20" s="6" t="s">
        <v>23</v>
      </c>
      <c r="Q20" s="6" t="s">
        <v>22</v>
      </c>
      <c r="R20" s="16" t="s">
        <v>44</v>
      </c>
      <c r="S20" s="6" t="s">
        <v>26</v>
      </c>
      <c r="T20" s="6" t="s">
        <v>27</v>
      </c>
      <c r="U20" s="6" t="s">
        <v>28</v>
      </c>
    </row>
    <row r="21" spans="1:21" ht="51.75" x14ac:dyDescent="0.25">
      <c r="A21" s="6" t="s">
        <v>73</v>
      </c>
      <c r="B21" s="6" t="s">
        <v>73</v>
      </c>
      <c r="C21" s="6" t="s">
        <v>89</v>
      </c>
      <c r="D21" s="6">
        <v>1702602</v>
      </c>
      <c r="E21" s="7" t="s">
        <v>74</v>
      </c>
      <c r="F21" s="6" t="s">
        <v>21</v>
      </c>
      <c r="G21" s="6" t="s">
        <v>52</v>
      </c>
      <c r="H21" s="6" t="s">
        <v>54</v>
      </c>
      <c r="I21" s="16">
        <v>0.5</v>
      </c>
      <c r="J21" s="6">
        <v>13</v>
      </c>
      <c r="K21" s="6">
        <v>13</v>
      </c>
      <c r="L21" s="6">
        <v>521140</v>
      </c>
      <c r="M21" s="6" t="s">
        <v>52</v>
      </c>
      <c r="N21" s="6">
        <v>5211401</v>
      </c>
      <c r="O21" s="6" t="s">
        <v>24</v>
      </c>
      <c r="P21" s="6" t="s">
        <v>23</v>
      </c>
      <c r="Q21" s="6" t="s">
        <v>23</v>
      </c>
      <c r="R21" s="16" t="s">
        <v>44</v>
      </c>
      <c r="S21" s="6" t="s">
        <v>26</v>
      </c>
      <c r="T21" s="6" t="s">
        <v>27</v>
      </c>
      <c r="U21" s="6" t="s">
        <v>28</v>
      </c>
    </row>
    <row r="22" spans="1:21" ht="51.75" x14ac:dyDescent="0.25">
      <c r="A22" s="6" t="s">
        <v>73</v>
      </c>
      <c r="B22" s="6" t="s">
        <v>73</v>
      </c>
      <c r="C22" s="6" t="s">
        <v>89</v>
      </c>
      <c r="D22" s="6">
        <v>1702602</v>
      </c>
      <c r="E22" s="7" t="s">
        <v>74</v>
      </c>
      <c r="F22" s="6" t="s">
        <v>21</v>
      </c>
      <c r="G22" s="6" t="s">
        <v>60</v>
      </c>
      <c r="H22" s="6" t="s">
        <v>54</v>
      </c>
      <c r="I22" s="6">
        <v>0.5</v>
      </c>
      <c r="J22" s="6">
        <v>13</v>
      </c>
      <c r="K22" s="6">
        <v>13</v>
      </c>
      <c r="L22" s="6">
        <v>522010</v>
      </c>
      <c r="M22" s="6" t="s">
        <v>45</v>
      </c>
      <c r="N22" s="6">
        <v>5220101</v>
      </c>
      <c r="O22" s="6" t="s">
        <v>24</v>
      </c>
      <c r="P22" s="6" t="s">
        <v>23</v>
      </c>
      <c r="Q22" s="6" t="s">
        <v>22</v>
      </c>
      <c r="R22" s="6" t="s">
        <v>25</v>
      </c>
      <c r="S22" s="6" t="s">
        <v>26</v>
      </c>
      <c r="T22" s="6" t="s">
        <v>27</v>
      </c>
      <c r="U22" s="6" t="s">
        <v>28</v>
      </c>
    </row>
    <row r="23" spans="1:21" ht="51.75" x14ac:dyDescent="0.25">
      <c r="A23" s="6" t="s">
        <v>73</v>
      </c>
      <c r="B23" s="6" t="s">
        <v>73</v>
      </c>
      <c r="C23" s="6" t="s">
        <v>89</v>
      </c>
      <c r="D23" s="6">
        <v>1702602</v>
      </c>
      <c r="E23" s="7" t="s">
        <v>74</v>
      </c>
      <c r="F23" s="6" t="s">
        <v>21</v>
      </c>
      <c r="G23" s="6" t="s">
        <v>35</v>
      </c>
      <c r="H23" s="6" t="s">
        <v>54</v>
      </c>
      <c r="I23" s="6">
        <v>0.5</v>
      </c>
      <c r="J23" s="6">
        <v>13</v>
      </c>
      <c r="K23" s="6">
        <v>13</v>
      </c>
      <c r="L23" s="6">
        <v>522030</v>
      </c>
      <c r="M23" s="6" t="s">
        <v>36</v>
      </c>
      <c r="N23" s="6">
        <v>5220308</v>
      </c>
      <c r="O23" s="6" t="s">
        <v>24</v>
      </c>
      <c r="P23" s="6" t="s">
        <v>23</v>
      </c>
      <c r="Q23" s="6" t="s">
        <v>22</v>
      </c>
      <c r="R23" s="6" t="s">
        <v>25</v>
      </c>
      <c r="S23" s="6" t="s">
        <v>26</v>
      </c>
      <c r="T23" s="6" t="s">
        <v>27</v>
      </c>
      <c r="U23" s="6" t="s">
        <v>28</v>
      </c>
    </row>
    <row r="24" spans="1:21" s="1" customFormat="1" x14ac:dyDescent="0.25">
      <c r="A24" s="21" t="s">
        <v>83</v>
      </c>
      <c r="B24" s="21"/>
      <c r="C24" s="21"/>
      <c r="D24" s="21"/>
      <c r="E24" s="21"/>
      <c r="F24" s="21"/>
      <c r="G24" s="21"/>
      <c r="H24" s="12"/>
      <c r="I24" s="13">
        <f>SUM(I18:I23)</f>
        <v>4</v>
      </c>
      <c r="J24" s="13">
        <f t="shared" ref="J24:K24" si="4">SUM(J18:J23)</f>
        <v>104</v>
      </c>
      <c r="K24" s="13">
        <f t="shared" si="4"/>
        <v>104</v>
      </c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51.75" x14ac:dyDescent="0.25">
      <c r="A25" s="6" t="s">
        <v>75</v>
      </c>
      <c r="B25" s="6" t="s">
        <v>76</v>
      </c>
      <c r="C25" s="6" t="s">
        <v>77</v>
      </c>
      <c r="D25" s="6">
        <v>2309991</v>
      </c>
      <c r="E25" s="7" t="s">
        <v>78</v>
      </c>
      <c r="F25" s="6" t="s">
        <v>21</v>
      </c>
      <c r="G25" s="6" t="s">
        <v>33</v>
      </c>
      <c r="H25" s="6" t="s">
        <v>46</v>
      </c>
      <c r="I25" s="6">
        <v>5</v>
      </c>
      <c r="J25" s="6">
        <v>130</v>
      </c>
      <c r="K25" s="6">
        <v>130</v>
      </c>
      <c r="L25" s="6">
        <v>481020</v>
      </c>
      <c r="M25" s="6" t="s">
        <v>34</v>
      </c>
      <c r="N25" s="6">
        <v>4810201</v>
      </c>
      <c r="O25" s="6" t="s">
        <v>24</v>
      </c>
      <c r="P25" s="6" t="s">
        <v>23</v>
      </c>
      <c r="Q25" s="6" t="s">
        <v>23</v>
      </c>
      <c r="R25" s="6" t="s">
        <v>25</v>
      </c>
      <c r="S25" s="6" t="s">
        <v>26</v>
      </c>
      <c r="T25" s="6" t="s">
        <v>27</v>
      </c>
      <c r="U25" s="6" t="s">
        <v>40</v>
      </c>
    </row>
    <row r="26" spans="1:21" s="1" customFormat="1" x14ac:dyDescent="0.25">
      <c r="A26" s="21" t="s">
        <v>83</v>
      </c>
      <c r="B26" s="21"/>
      <c r="C26" s="21"/>
      <c r="D26" s="21"/>
      <c r="E26" s="21"/>
      <c r="F26" s="21"/>
      <c r="G26" s="21"/>
      <c r="H26" s="12"/>
      <c r="I26" s="13">
        <f>SUM(I25)</f>
        <v>5</v>
      </c>
      <c r="J26" s="13">
        <f t="shared" ref="J26:K26" si="5">SUM(J25)</f>
        <v>130</v>
      </c>
      <c r="K26" s="13">
        <f t="shared" si="5"/>
        <v>130</v>
      </c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51.75" x14ac:dyDescent="0.25">
      <c r="A27" s="6" t="s">
        <v>79</v>
      </c>
      <c r="B27" s="6" t="s">
        <v>79</v>
      </c>
      <c r="C27" s="6" t="s">
        <v>90</v>
      </c>
      <c r="D27" s="6">
        <v>2400116</v>
      </c>
      <c r="E27" s="7" t="s">
        <v>80</v>
      </c>
      <c r="F27" s="6" t="s">
        <v>21</v>
      </c>
      <c r="G27" s="6" t="s">
        <v>47</v>
      </c>
      <c r="H27" s="6" t="s">
        <v>41</v>
      </c>
      <c r="I27" s="6">
        <v>1</v>
      </c>
      <c r="J27" s="6">
        <v>26</v>
      </c>
      <c r="K27" s="6">
        <v>26</v>
      </c>
      <c r="L27" s="6">
        <v>640010</v>
      </c>
      <c r="M27" s="6" t="s">
        <v>47</v>
      </c>
      <c r="N27" s="6">
        <v>6400101</v>
      </c>
      <c r="O27" s="6" t="s">
        <v>24</v>
      </c>
      <c r="P27" s="6" t="s">
        <v>23</v>
      </c>
      <c r="Q27" s="6" t="s">
        <v>23</v>
      </c>
      <c r="R27" s="6" t="s">
        <v>25</v>
      </c>
      <c r="S27" s="6" t="s">
        <v>26</v>
      </c>
      <c r="T27" s="6" t="s">
        <v>27</v>
      </c>
      <c r="U27" s="6" t="s">
        <v>32</v>
      </c>
    </row>
    <row r="28" spans="1:21" ht="51.75" x14ac:dyDescent="0.25">
      <c r="A28" s="6" t="s">
        <v>79</v>
      </c>
      <c r="B28" s="6" t="s">
        <v>79</v>
      </c>
      <c r="C28" s="6" t="s">
        <v>90</v>
      </c>
      <c r="D28" s="6">
        <v>2400116</v>
      </c>
      <c r="E28" s="7" t="s">
        <v>80</v>
      </c>
      <c r="F28" s="6" t="s">
        <v>21</v>
      </c>
      <c r="G28" s="6" t="s">
        <v>47</v>
      </c>
      <c r="H28" s="6" t="s">
        <v>41</v>
      </c>
      <c r="I28" s="6">
        <v>1</v>
      </c>
      <c r="J28" s="6">
        <v>26</v>
      </c>
      <c r="K28" s="6">
        <v>26</v>
      </c>
      <c r="L28" s="6">
        <v>640010</v>
      </c>
      <c r="M28" s="6" t="s">
        <v>47</v>
      </c>
      <c r="N28" s="6">
        <v>6400101</v>
      </c>
      <c r="O28" s="6" t="s">
        <v>24</v>
      </c>
      <c r="P28" s="6" t="s">
        <v>23</v>
      </c>
      <c r="Q28" s="6" t="s">
        <v>23</v>
      </c>
      <c r="R28" s="6" t="s">
        <v>25</v>
      </c>
      <c r="S28" s="6" t="s">
        <v>26</v>
      </c>
      <c r="T28" s="6" t="s">
        <v>27</v>
      </c>
      <c r="U28" s="6" t="s">
        <v>28</v>
      </c>
    </row>
    <row r="29" spans="1:21" ht="51.75" x14ac:dyDescent="0.25">
      <c r="A29" s="6" t="s">
        <v>79</v>
      </c>
      <c r="B29" s="6" t="s">
        <v>79</v>
      </c>
      <c r="C29" s="6" t="s">
        <v>90</v>
      </c>
      <c r="D29" s="6">
        <v>2400116</v>
      </c>
      <c r="E29" s="7" t="s">
        <v>80</v>
      </c>
      <c r="F29" s="6" t="s">
        <v>21</v>
      </c>
      <c r="G29" s="6" t="s">
        <v>81</v>
      </c>
      <c r="H29" s="6" t="s">
        <v>41</v>
      </c>
      <c r="I29" s="6">
        <v>1</v>
      </c>
      <c r="J29" s="6">
        <v>26</v>
      </c>
      <c r="K29" s="6">
        <v>26</v>
      </c>
      <c r="L29" s="6">
        <v>640020</v>
      </c>
      <c r="M29" s="6" t="s">
        <v>81</v>
      </c>
      <c r="N29" s="6">
        <v>6400201</v>
      </c>
      <c r="O29" s="6" t="s">
        <v>24</v>
      </c>
      <c r="P29" s="6" t="s">
        <v>23</v>
      </c>
      <c r="Q29" s="6" t="s">
        <v>23</v>
      </c>
      <c r="R29" s="6" t="s">
        <v>25</v>
      </c>
      <c r="S29" s="6" t="s">
        <v>26</v>
      </c>
      <c r="T29" s="6" t="s">
        <v>27</v>
      </c>
      <c r="U29" s="6" t="s">
        <v>28</v>
      </c>
    </row>
    <row r="30" spans="1:21" ht="63.75" x14ac:dyDescent="0.25">
      <c r="A30" s="17" t="s">
        <v>79</v>
      </c>
      <c r="B30" s="17" t="s">
        <v>79</v>
      </c>
      <c r="C30" s="17" t="s">
        <v>90</v>
      </c>
      <c r="D30" s="17">
        <v>2400116</v>
      </c>
      <c r="E30" s="18" t="s">
        <v>80</v>
      </c>
      <c r="F30" s="17" t="s">
        <v>21</v>
      </c>
      <c r="G30" s="17" t="s">
        <v>48</v>
      </c>
      <c r="H30" s="17" t="s">
        <v>41</v>
      </c>
      <c r="I30" s="17">
        <v>1</v>
      </c>
      <c r="J30" s="17">
        <v>26</v>
      </c>
      <c r="K30" s="17">
        <v>0</v>
      </c>
      <c r="L30" s="17">
        <v>541060</v>
      </c>
      <c r="M30" s="17" t="s">
        <v>49</v>
      </c>
      <c r="N30" s="17">
        <v>5410601</v>
      </c>
      <c r="O30" s="17" t="s">
        <v>24</v>
      </c>
      <c r="P30" s="17" t="s">
        <v>23</v>
      </c>
      <c r="Q30" s="17" t="s">
        <v>23</v>
      </c>
      <c r="R30" s="17" t="s">
        <v>25</v>
      </c>
      <c r="S30" s="17" t="s">
        <v>26</v>
      </c>
      <c r="T30" s="17" t="s">
        <v>27</v>
      </c>
      <c r="U30" s="6" t="s">
        <v>28</v>
      </c>
    </row>
    <row r="31" spans="1:21" x14ac:dyDescent="0.25">
      <c r="A31" s="21" t="s">
        <v>83</v>
      </c>
      <c r="B31" s="21"/>
      <c r="C31" s="21"/>
      <c r="D31" s="21"/>
      <c r="E31" s="21"/>
      <c r="F31" s="21"/>
      <c r="G31" s="21"/>
      <c r="H31" s="12"/>
      <c r="I31" s="13">
        <f>SUM(I27:I30)</f>
        <v>4</v>
      </c>
      <c r="J31" s="13">
        <f t="shared" ref="J31:K31" si="6">SUM(J27:J30)</f>
        <v>104</v>
      </c>
      <c r="K31" s="13">
        <f t="shared" si="6"/>
        <v>78</v>
      </c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5">
      <c r="A32" s="22" t="s">
        <v>84</v>
      </c>
      <c r="B32" s="22"/>
      <c r="C32" s="22"/>
      <c r="D32" s="22"/>
      <c r="E32" s="22"/>
      <c r="F32" s="22"/>
      <c r="G32" s="22"/>
      <c r="H32" s="10"/>
      <c r="I32" s="11">
        <f>I31+I26+I24+I17+I14</f>
        <v>21</v>
      </c>
      <c r="J32" s="11">
        <f t="shared" ref="J32:K32" si="7">J31+J26+J24+J17+J14</f>
        <v>564</v>
      </c>
      <c r="K32" s="11">
        <f t="shared" si="7"/>
        <v>477</v>
      </c>
      <c r="L32" s="5"/>
      <c r="M32" s="5"/>
      <c r="N32" s="5"/>
      <c r="O32" s="5"/>
      <c r="P32" s="5"/>
      <c r="Q32" s="5"/>
      <c r="R32" s="5"/>
      <c r="S32" s="5"/>
      <c r="T32" s="5"/>
      <c r="U32" s="5"/>
    </row>
    <row r="34" spans="18:18" x14ac:dyDescent="0.25">
      <c r="R34" s="19" t="s">
        <v>86</v>
      </c>
    </row>
    <row r="35" spans="18:18" x14ac:dyDescent="0.25">
      <c r="R35" s="20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W1"/>
    <mergeCell ref="A17:G17"/>
    <mergeCell ref="A24:G24"/>
    <mergeCell ref="A26:G26"/>
    <mergeCell ref="A31:G31"/>
    <mergeCell ref="A32:G32"/>
    <mergeCell ref="A8:G8"/>
    <mergeCell ref="A13:G13"/>
    <mergeCell ref="A14:G14"/>
  </mergeCells>
  <pageMargins left="0.11811023622047245" right="0.11811023622047245" top="0.15748031496062992" bottom="0.15748031496062992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Mariana Lozanova</cp:lastModifiedBy>
  <cp:lastPrinted>2022-03-10T14:31:30Z</cp:lastPrinted>
  <dcterms:created xsi:type="dcterms:W3CDTF">2022-03-09T15:31:09Z</dcterms:created>
  <dcterms:modified xsi:type="dcterms:W3CDTF">2022-03-11T14:00:11Z</dcterms:modified>
  <cp:category/>
</cp:coreProperties>
</file>